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1035" windowWidth="27075" windowHeight="13455"/>
  </bookViews>
  <sheets>
    <sheet name="Leht1" sheetId="1" r:id="rId1"/>
    <sheet name="Leht2" sheetId="2" r:id="rId2"/>
    <sheet name="Leht3" sheetId="3" r:id="rId3"/>
  </sheets>
  <calcPr calcId="145621"/>
</workbook>
</file>

<file path=xl/calcChain.xml><?xml version="1.0" encoding="utf-8"?>
<calcChain xmlns="http://schemas.openxmlformats.org/spreadsheetml/2006/main">
  <c r="K69" i="1" l="1"/>
  <c r="K46" i="1"/>
  <c r="K32" i="1"/>
  <c r="K17" i="1"/>
  <c r="K14" i="1"/>
  <c r="K13" i="1"/>
  <c r="K10" i="1"/>
  <c r="J2" i="1"/>
  <c r="H69" i="1"/>
  <c r="H46" i="1"/>
  <c r="H2" i="1" s="1"/>
  <c r="H42" i="1"/>
  <c r="H32" i="1"/>
  <c r="H13" i="1"/>
  <c r="H17" i="1"/>
  <c r="H14" i="1"/>
  <c r="H10" i="1"/>
  <c r="D2" i="1" l="1"/>
  <c r="C2" i="1"/>
  <c r="G2" i="1"/>
  <c r="F2" i="1"/>
  <c r="K5" i="1"/>
  <c r="K6" i="1"/>
  <c r="K7" i="1"/>
  <c r="K8" i="1"/>
  <c r="K9" i="1"/>
  <c r="K11" i="1"/>
  <c r="K12" i="1"/>
  <c r="K15" i="1"/>
  <c r="K16" i="1"/>
  <c r="K18" i="1"/>
  <c r="K19" i="1"/>
  <c r="K20" i="1"/>
  <c r="K21" i="1"/>
  <c r="K22" i="1"/>
  <c r="K23" i="1"/>
  <c r="K24" i="1"/>
  <c r="K25" i="1"/>
  <c r="K27" i="1"/>
  <c r="K28" i="1"/>
  <c r="K29" i="1"/>
  <c r="K30" i="1"/>
  <c r="K31" i="1"/>
  <c r="K33" i="1"/>
  <c r="K35" i="1"/>
  <c r="K36" i="1"/>
  <c r="K37" i="1"/>
  <c r="K38" i="1"/>
  <c r="K39" i="1"/>
  <c r="K40" i="1"/>
  <c r="K41" i="1"/>
  <c r="K43" i="1"/>
  <c r="K45" i="1"/>
  <c r="K47" i="1"/>
  <c r="K48" i="1"/>
  <c r="K49" i="1"/>
  <c r="K50" i="1"/>
  <c r="K51" i="1"/>
  <c r="K53" i="1"/>
  <c r="K54" i="1"/>
  <c r="K55" i="1"/>
  <c r="K56" i="1"/>
  <c r="K57" i="1"/>
  <c r="K58" i="1"/>
  <c r="K59" i="1"/>
  <c r="K60" i="1"/>
  <c r="K61" i="1"/>
  <c r="K62" i="1"/>
  <c r="K63" i="1"/>
  <c r="K65" i="1"/>
  <c r="K66" i="1"/>
  <c r="K67" i="1"/>
  <c r="K68" i="1"/>
  <c r="K71" i="1"/>
  <c r="K72" i="1"/>
  <c r="K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K42" i="1" s="1"/>
  <c r="I43" i="1"/>
  <c r="I45" i="1"/>
  <c r="I46" i="1"/>
  <c r="I47" i="1"/>
  <c r="I48" i="1"/>
  <c r="I49" i="1"/>
  <c r="I50" i="1"/>
  <c r="I51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1" i="1"/>
  <c r="I72" i="1"/>
  <c r="I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5" i="1"/>
  <c r="G46" i="1"/>
  <c r="G47" i="1"/>
  <c r="G48" i="1"/>
  <c r="G49" i="1"/>
  <c r="G50" i="1"/>
  <c r="G51" i="1"/>
  <c r="G53" i="1"/>
  <c r="G54" i="1"/>
  <c r="G55" i="1"/>
  <c r="G56" i="1"/>
  <c r="G57" i="1"/>
  <c r="G58" i="1"/>
  <c r="G59" i="1"/>
  <c r="G60" i="1"/>
  <c r="G61" i="1"/>
  <c r="G62" i="1"/>
  <c r="G63" i="1"/>
  <c r="G65" i="1"/>
  <c r="G66" i="1"/>
  <c r="G67" i="1"/>
  <c r="G68" i="1"/>
  <c r="G69" i="1"/>
  <c r="G71" i="1"/>
  <c r="G72" i="1"/>
  <c r="G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7" i="1"/>
  <c r="F28" i="1"/>
  <c r="F29" i="1"/>
  <c r="F30" i="1"/>
  <c r="F31" i="1"/>
  <c r="F32" i="1"/>
  <c r="F33" i="1"/>
  <c r="F35" i="1"/>
  <c r="F36" i="1"/>
  <c r="F37" i="1"/>
  <c r="F38" i="1"/>
  <c r="F39" i="1"/>
  <c r="F40" i="1"/>
  <c r="F41" i="1"/>
  <c r="F42" i="1"/>
  <c r="F43" i="1"/>
  <c r="F45" i="1"/>
  <c r="F46" i="1"/>
  <c r="F47" i="1"/>
  <c r="F48" i="1"/>
  <c r="F49" i="1"/>
  <c r="F50" i="1"/>
  <c r="F51" i="1"/>
  <c r="F53" i="1"/>
  <c r="F54" i="1"/>
  <c r="F55" i="1"/>
  <c r="F56" i="1"/>
  <c r="F57" i="1"/>
  <c r="F58" i="1"/>
  <c r="F59" i="1"/>
  <c r="F60" i="1"/>
  <c r="F61" i="1"/>
  <c r="F62" i="1"/>
  <c r="F63" i="1"/>
  <c r="F65" i="1"/>
  <c r="F66" i="1"/>
  <c r="F67" i="1"/>
  <c r="F68" i="1"/>
  <c r="F69" i="1"/>
  <c r="F71" i="1"/>
  <c r="F72" i="1"/>
  <c r="F4" i="1"/>
  <c r="K2" i="1" l="1"/>
  <c r="I2" i="1"/>
</calcChain>
</file>

<file path=xl/sharedStrings.xml><?xml version="1.0" encoding="utf-8"?>
<sst xmlns="http://schemas.openxmlformats.org/spreadsheetml/2006/main" count="170" uniqueCount="123">
  <si>
    <t>Tartu naiskoor "Domina"</t>
  </si>
  <si>
    <t>Tartu naiskoor Domina</t>
  </si>
  <si>
    <t>Naiskoor LINDA</t>
  </si>
  <si>
    <t>Tartu Kristlik Noortekodu</t>
  </si>
  <si>
    <t>In Corpore</t>
  </si>
  <si>
    <t>Mittetulundusühing Jakobi Mäe Kultuurikoda</t>
  </si>
  <si>
    <t>Koorilaul</t>
  </si>
  <si>
    <t>MTÜ Tartu Hansa Segakoor</t>
  </si>
  <si>
    <t xml:space="preserve">MTÜ Tartu Hansa Segakoor </t>
  </si>
  <si>
    <t>Sihtasutus Tartu Ülikooli Kammerkoor</t>
  </si>
  <si>
    <t>Tartu Ülikooli Kammerkoor</t>
  </si>
  <si>
    <t>Mittetulundusühing Elleri Loomekeskus</t>
  </si>
  <si>
    <t>Elleri kooristuudio</t>
  </si>
  <si>
    <t>Tartu Ülikooli Akadeemiline Naiskoor</t>
  </si>
  <si>
    <t>Elleri Kontsertkoor</t>
  </si>
  <si>
    <t>Tartu Noortekoor</t>
  </si>
  <si>
    <t>MTÜ E STuudio Noortekoor</t>
  </si>
  <si>
    <t>E STuudio noortekoor</t>
  </si>
  <si>
    <t>Vanemuise Selts</t>
  </si>
  <si>
    <t>segakoor "Vanemuine"</t>
  </si>
  <si>
    <t>Tartu Ülikooli Akadeemilise Naiskoori vilistlaskoor</t>
  </si>
  <si>
    <t>Tartu Akadeemiline Meeskoor</t>
  </si>
  <si>
    <t>Tartu Vaba Waldorfkooli Selts.</t>
  </si>
  <si>
    <t>Lastekoor</t>
  </si>
  <si>
    <t>mittetulundusühing Tartu Üliõpilassegakoor</t>
  </si>
  <si>
    <t>Tartu Üliõpilassegakoor</t>
  </si>
  <si>
    <t>MTÜ Kammerkoor Helü</t>
  </si>
  <si>
    <t>Kammerkoor Helü</t>
  </si>
  <si>
    <t>Naiskoor Emajõe Laulikud</t>
  </si>
  <si>
    <t>Eesti Meestelaulu Seltsi Tartu meeskoor</t>
  </si>
  <si>
    <t>EMÜ meeskoor Gaudeamus</t>
  </si>
  <si>
    <t>Tartu Puuetega Inimeste Koda</t>
  </si>
  <si>
    <t xml:space="preserve">Ropka- Karlova päevakeskuse segakoor </t>
  </si>
  <si>
    <t>Tartu meeskoor Akadeemiline Emajõgi</t>
  </si>
  <si>
    <t>KOORID (22)</t>
  </si>
  <si>
    <t>Tartu Meeskoor Akadeemiline Emajõgi</t>
  </si>
  <si>
    <t>Tartu Meeskoor Gaudeamus</t>
  </si>
  <si>
    <t>Tartu Ülikooli Ametiühing</t>
  </si>
  <si>
    <t>MTÜ Tartumaa Rahvakunsti Keskselts</t>
  </si>
  <si>
    <t>MTÜ Laulu- ja pillimänguselts CON VIVO</t>
  </si>
  <si>
    <t>BIG BAND TARTU</t>
  </si>
  <si>
    <t>TARTU SAKSIKOOR</t>
  </si>
  <si>
    <t>Eller Big Band</t>
  </si>
  <si>
    <t xml:space="preserve">Eller Brass, Elleri Puhkpilliorkester </t>
  </si>
  <si>
    <t>SaxMachine</t>
  </si>
  <si>
    <t>mittetulundusühing PUHKPILLIORKESTER TARTU</t>
  </si>
  <si>
    <t xml:space="preserve">Puhkpilliorkester Tartu </t>
  </si>
  <si>
    <t>mittetulundusühing Tartu Üliõpilasmaja</t>
  </si>
  <si>
    <t>Tartu Ülikooli Akadeemiline Puhkpilliorkester Popsid</t>
  </si>
  <si>
    <t>PUHKPILLIORKESTRID (7)</t>
  </si>
  <si>
    <t>Naisrahvatantsurühm TARM seeniorrühm</t>
  </si>
  <si>
    <t>Tartu Ülikooli Rahvakunstiansambel</t>
  </si>
  <si>
    <t>RAHVATANTSUSELTS LUSTIJAD</t>
  </si>
  <si>
    <t>Noorterühm LEA</t>
  </si>
  <si>
    <t>Noorte Vilistlasrühm LEA</t>
  </si>
  <si>
    <t>Naisrahvatantsurühm LINDA</t>
  </si>
  <si>
    <t>Rahvatantsuselts Torbikud</t>
  </si>
  <si>
    <t>MTÜ Rahvatantsuselts Torbikud</t>
  </si>
  <si>
    <t>RAHVATANTSUANSAMBEL TARBATU</t>
  </si>
  <si>
    <t>Hugo Treffneri Gümnaasiumi tantsuansambel TANTSUTALLAD</t>
  </si>
  <si>
    <t>Mittetulundusühing Tantsulustilised</t>
  </si>
  <si>
    <t>TTÜ Tartu Kolledži segarühm Vassakule</t>
  </si>
  <si>
    <t>RAHVATANTSURÜHMAD (9)</t>
  </si>
  <si>
    <t>MTÜ HTG tantsuansambel TANTSUTALLAD</t>
  </si>
  <si>
    <t>Ukraina Kultuuriseltsi ansambel PROMIN</t>
  </si>
  <si>
    <t>Folklooriklubi Maatasa</t>
  </si>
  <si>
    <t>Tulused</t>
  </si>
  <si>
    <t>Tartu Sotsiaalkapitali Arengukeskus MTÜ</t>
  </si>
  <si>
    <t>Pärimusmuusika rühm</t>
  </si>
  <si>
    <t xml:space="preserve">Ellerino </t>
  </si>
  <si>
    <t>Ellerfolk</t>
  </si>
  <si>
    <t>MITTETULUNDUSÜHING KIREPI MÕIS</t>
  </si>
  <si>
    <t>Kitarriring pärimusmuusikaga</t>
  </si>
  <si>
    <t>PÄRIMUSMUUSIKAANSAMBLID (7)</t>
  </si>
  <si>
    <t>Eakate Rahvakultuuri ring</t>
  </si>
  <si>
    <t>Laste folklooriring Kaval Käsi</t>
  </si>
  <si>
    <t>Mürakarud</t>
  </si>
  <si>
    <t>Kapten Trumm</t>
  </si>
  <si>
    <t>Tartu Valgevene selts Spadki</t>
  </si>
  <si>
    <t>Tartu Valgevene seltsi Spadki folklooriring</t>
  </si>
  <si>
    <t>Noorte Rahvakultuuriselts "Sinimaniseele"</t>
  </si>
  <si>
    <t>Noorte Rahvakultuuriselts Sinimaniseele</t>
  </si>
  <si>
    <t>MTÜ Noored Toredate Mõtetega</t>
  </si>
  <si>
    <t>Meie folk</t>
  </si>
  <si>
    <t>Autorilaulurühm</t>
  </si>
  <si>
    <t>Ansambliring</t>
  </si>
  <si>
    <t>MTÜ stuudio FABULA</t>
  </si>
  <si>
    <t>Mittetulundusühing Armeenia Pühapäevakool MAŠTOTS</t>
  </si>
  <si>
    <t>Folkloorirühm</t>
  </si>
  <si>
    <t>Eesti/vene keele ja eesti/vene kultuuri tunnid</t>
  </si>
  <si>
    <t>FOLKLOORIRÜHMAD (11)</t>
  </si>
  <si>
    <t>Eesti Evangeelse Luterliku Kiriku Tartu Maarja Kogudus</t>
  </si>
  <si>
    <t>Maarjateater</t>
  </si>
  <si>
    <t>MTÜ VILDE TEATER</t>
  </si>
  <si>
    <t>Vilde teater</t>
  </si>
  <si>
    <t>Teatriring</t>
  </si>
  <si>
    <t>Laulupeomuuseumi Selts</t>
  </si>
  <si>
    <t>Tartu Laulupeomuuseumi naäitestuudium</t>
  </si>
  <si>
    <t>MTÜ Tartu Üliõpilasteater</t>
  </si>
  <si>
    <t>MTÜ  Tartu Üliõpilasteater</t>
  </si>
  <si>
    <t>HARRASTUSTEATRID (5)</t>
  </si>
  <si>
    <t>KÄSITÖÖRINGID (2)</t>
  </si>
  <si>
    <t>mittetulundusühing Hestia</t>
  </si>
  <si>
    <t>Niplispitsi klubi</t>
  </si>
  <si>
    <t>Käsitöö</t>
  </si>
  <si>
    <t>Huviringi nimi</t>
  </si>
  <si>
    <t>1.eelistus KOV, vanus 7-26</t>
  </si>
  <si>
    <t>1.eelistus KOV, vanus 60+</t>
  </si>
  <si>
    <t>Saavutus-toetuse aste</t>
  </si>
  <si>
    <t>7-26 pearaha</t>
  </si>
  <si>
    <t>60+ pearaha</t>
  </si>
  <si>
    <t>Lisanduv pearaha</t>
  </si>
  <si>
    <t>Pearaha kokku</t>
  </si>
  <si>
    <t>Saavutus-toetuse summa</t>
  </si>
  <si>
    <t>TOETUS KOKKU</t>
  </si>
  <si>
    <t>Kultuuriühing (63)</t>
  </si>
  <si>
    <t>I</t>
  </si>
  <si>
    <t>II</t>
  </si>
  <si>
    <t>III</t>
  </si>
  <si>
    <t>SAAVUTUSTOETUS</t>
  </si>
  <si>
    <t>Aste</t>
  </si>
  <si>
    <t>Toetus, €</t>
  </si>
  <si>
    <t>Ühinguid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</si>
</sst>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9">
    <xf numFmtId="0" fontId="0" fillId="0" borderId="0" xfId="0"/>
    <xf numFmtId="0" fontId="1" fillId="3" borderId="0" xfId="2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2" fillId="2" borderId="4" xfId="1" applyFont="1" applyBorder="1"/>
    <xf numFmtId="0" fontId="1" fillId="2" borderId="5" xfId="1" applyBorder="1"/>
    <xf numFmtId="0" fontId="1" fillId="2" borderId="6" xfId="1" applyBorder="1"/>
    <xf numFmtId="0" fontId="2" fillId="3" borderId="1" xfId="2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7" xfId="0" applyFont="1" applyBorder="1"/>
    <xf numFmtId="0" fontId="2" fillId="0" borderId="8" xfId="0" applyFont="1" applyFill="1" applyBorder="1"/>
    <xf numFmtId="0" fontId="2" fillId="2" borderId="4" xfId="1" applyFont="1" applyBorder="1" applyAlignment="1">
      <alignment horizontal="left"/>
    </xf>
    <xf numFmtId="0" fontId="2" fillId="2" borderId="5" xfId="1" applyFont="1" applyBorder="1" applyAlignment="1">
      <alignment horizontal="left"/>
    </xf>
    <xf numFmtId="0" fontId="2" fillId="2" borderId="6" xfId="1" applyFont="1" applyBorder="1" applyAlignment="1">
      <alignment horizontal="left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</cellXfs>
  <cellStyles count="3">
    <cellStyle name="20% – rõhk1" xfId="1" builtinId="30"/>
    <cellStyle name="40% – rõhk3" xfId="2" builtinId="39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topLeftCell="A25" zoomScaleNormal="100" workbookViewId="0">
      <selection activeCell="M22" sqref="M22"/>
    </sheetView>
  </sheetViews>
  <sheetFormatPr defaultRowHeight="15" x14ac:dyDescent="0.25"/>
  <cols>
    <col min="1" max="1" width="56" customWidth="1"/>
    <col min="2" max="2" width="48.28515625" customWidth="1"/>
    <col min="3" max="4" width="10.28515625" customWidth="1"/>
  </cols>
  <sheetData>
    <row r="1" spans="1:15" ht="47.25" customHeight="1" x14ac:dyDescent="0.25">
      <c r="A1" s="1"/>
      <c r="B1" s="1"/>
      <c r="C1" s="9" t="s">
        <v>106</v>
      </c>
      <c r="D1" s="9" t="s">
        <v>107</v>
      </c>
      <c r="E1" s="9" t="s">
        <v>108</v>
      </c>
      <c r="F1" s="9" t="s">
        <v>109</v>
      </c>
      <c r="G1" s="9" t="s">
        <v>110</v>
      </c>
      <c r="H1" s="9" t="s">
        <v>111</v>
      </c>
      <c r="I1" s="9" t="s">
        <v>112</v>
      </c>
      <c r="J1" s="9" t="s">
        <v>113</v>
      </c>
      <c r="K1" s="9" t="s">
        <v>114</v>
      </c>
    </row>
    <row r="2" spans="1:15" x14ac:dyDescent="0.25">
      <c r="A2" s="3" t="s">
        <v>115</v>
      </c>
      <c r="B2" s="3" t="s">
        <v>105</v>
      </c>
      <c r="C2" s="4">
        <f>SUM(C4:C72)</f>
        <v>585</v>
      </c>
      <c r="D2" s="4">
        <f>SUM(D4:D72)</f>
        <v>252</v>
      </c>
      <c r="E2" s="4"/>
      <c r="F2" s="4">
        <f t="shared" ref="F2:K2" si="0">SUM(F4:F72)</f>
        <v>58500</v>
      </c>
      <c r="G2" s="4">
        <f t="shared" si="0"/>
        <v>12600</v>
      </c>
      <c r="H2" s="4">
        <f t="shared" si="0"/>
        <v>8800</v>
      </c>
      <c r="I2" s="4">
        <f t="shared" si="0"/>
        <v>79900</v>
      </c>
      <c r="J2" s="4">
        <f t="shared" si="0"/>
        <v>48950</v>
      </c>
      <c r="K2" s="12">
        <f t="shared" si="0"/>
        <v>128850</v>
      </c>
      <c r="L2" s="13"/>
    </row>
    <row r="3" spans="1:15" x14ac:dyDescent="0.25">
      <c r="A3" s="6" t="s">
        <v>34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5" x14ac:dyDescent="0.25">
      <c r="A4" s="5" t="s">
        <v>0</v>
      </c>
      <c r="B4" s="5" t="s">
        <v>1</v>
      </c>
      <c r="C4" s="5"/>
      <c r="D4" s="5">
        <v>14</v>
      </c>
      <c r="E4" s="5"/>
      <c r="F4" s="5">
        <f>C4*100</f>
        <v>0</v>
      </c>
      <c r="G4" s="5">
        <f>D4*50</f>
        <v>700</v>
      </c>
      <c r="H4" s="5"/>
      <c r="I4" s="5">
        <f>SUM(F4:H4)</f>
        <v>700</v>
      </c>
      <c r="J4" s="5"/>
      <c r="K4" s="5">
        <f>SUM(I4:J4)</f>
        <v>700</v>
      </c>
      <c r="M4" s="17"/>
      <c r="N4" s="17"/>
      <c r="O4" s="17"/>
    </row>
    <row r="5" spans="1:15" x14ac:dyDescent="0.25">
      <c r="A5" s="2" t="s">
        <v>38</v>
      </c>
      <c r="B5" s="2" t="s">
        <v>2</v>
      </c>
      <c r="C5" s="2"/>
      <c r="D5" s="2">
        <v>22</v>
      </c>
      <c r="E5" s="2"/>
      <c r="F5" s="2">
        <f t="shared" ref="F5:F68" si="1">C5*100</f>
        <v>0</v>
      </c>
      <c r="G5" s="2">
        <f t="shared" ref="G5:G68" si="2">D5*50</f>
        <v>1100</v>
      </c>
      <c r="H5" s="2"/>
      <c r="I5" s="2">
        <f t="shared" ref="I5:I68" si="3">SUM(F5:H5)</f>
        <v>1100</v>
      </c>
      <c r="J5" s="2"/>
      <c r="K5" s="2">
        <f t="shared" ref="K5:K68" si="4">SUM(I5:J5)</f>
        <v>1100</v>
      </c>
      <c r="M5" s="10"/>
      <c r="N5" s="10"/>
      <c r="O5" s="10"/>
    </row>
    <row r="6" spans="1:15" x14ac:dyDescent="0.25">
      <c r="A6" s="2" t="s">
        <v>3</v>
      </c>
      <c r="B6" s="2" t="s">
        <v>4</v>
      </c>
      <c r="C6" s="2">
        <v>9</v>
      </c>
      <c r="D6" s="2"/>
      <c r="E6" s="2"/>
      <c r="F6" s="2">
        <f t="shared" si="1"/>
        <v>900</v>
      </c>
      <c r="G6" s="2">
        <f t="shared" si="2"/>
        <v>0</v>
      </c>
      <c r="H6" s="2"/>
      <c r="I6" s="2">
        <f t="shared" si="3"/>
        <v>900</v>
      </c>
      <c r="J6" s="2"/>
      <c r="K6" s="2">
        <f t="shared" si="4"/>
        <v>900</v>
      </c>
      <c r="M6" s="10"/>
      <c r="N6" s="10"/>
      <c r="O6" s="10"/>
    </row>
    <row r="7" spans="1:15" x14ac:dyDescent="0.25">
      <c r="A7" s="2" t="s">
        <v>5</v>
      </c>
      <c r="B7" s="2" t="s">
        <v>6</v>
      </c>
      <c r="C7" s="2">
        <v>59</v>
      </c>
      <c r="D7" s="2"/>
      <c r="E7" s="2"/>
      <c r="F7" s="2">
        <f t="shared" si="1"/>
        <v>5900</v>
      </c>
      <c r="G7" s="2">
        <f t="shared" si="2"/>
        <v>0</v>
      </c>
      <c r="H7" s="2"/>
      <c r="I7" s="2">
        <f t="shared" si="3"/>
        <v>5900</v>
      </c>
      <c r="J7" s="2"/>
      <c r="K7" s="2">
        <f t="shared" si="4"/>
        <v>5900</v>
      </c>
      <c r="M7" s="10"/>
      <c r="N7" s="10"/>
      <c r="O7" s="10"/>
    </row>
    <row r="8" spans="1:15" x14ac:dyDescent="0.25">
      <c r="A8" s="2" t="s">
        <v>7</v>
      </c>
      <c r="B8" s="2" t="s">
        <v>8</v>
      </c>
      <c r="C8" s="2">
        <v>11</v>
      </c>
      <c r="D8" s="2">
        <v>6</v>
      </c>
      <c r="E8" s="2"/>
      <c r="F8" s="2">
        <f t="shared" si="1"/>
        <v>1100</v>
      </c>
      <c r="G8" s="2">
        <f t="shared" si="2"/>
        <v>300</v>
      </c>
      <c r="H8" s="2"/>
      <c r="I8" s="2">
        <f t="shared" si="3"/>
        <v>1400</v>
      </c>
      <c r="J8" s="2"/>
      <c r="K8" s="2">
        <f t="shared" si="4"/>
        <v>1400</v>
      </c>
    </row>
    <row r="9" spans="1:15" x14ac:dyDescent="0.25">
      <c r="A9" s="2" t="s">
        <v>9</v>
      </c>
      <c r="B9" s="2" t="s">
        <v>10</v>
      </c>
      <c r="C9" s="2">
        <v>2</v>
      </c>
      <c r="D9" s="2">
        <v>2</v>
      </c>
      <c r="E9" s="2" t="s">
        <v>117</v>
      </c>
      <c r="F9" s="2">
        <f t="shared" si="1"/>
        <v>200</v>
      </c>
      <c r="G9" s="2">
        <f t="shared" si="2"/>
        <v>100</v>
      </c>
      <c r="H9" s="2"/>
      <c r="I9" s="2">
        <f t="shared" si="3"/>
        <v>300</v>
      </c>
      <c r="J9" s="2">
        <v>2250</v>
      </c>
      <c r="K9" s="2">
        <f t="shared" si="4"/>
        <v>2550</v>
      </c>
    </row>
    <row r="10" spans="1:15" x14ac:dyDescent="0.25">
      <c r="A10" s="2" t="s">
        <v>11</v>
      </c>
      <c r="B10" s="2" t="s">
        <v>12</v>
      </c>
      <c r="C10" s="2">
        <v>17</v>
      </c>
      <c r="D10" s="2"/>
      <c r="E10" s="2" t="s">
        <v>118</v>
      </c>
      <c r="F10" s="2">
        <f t="shared" si="1"/>
        <v>1700</v>
      </c>
      <c r="G10" s="2">
        <f t="shared" si="2"/>
        <v>0</v>
      </c>
      <c r="H10" s="2">
        <f>50*C10</f>
        <v>850</v>
      </c>
      <c r="I10" s="2">
        <f t="shared" si="3"/>
        <v>2550</v>
      </c>
      <c r="J10" s="2">
        <v>3400</v>
      </c>
      <c r="K10" s="2">
        <f>SUM(I10:J10)</f>
        <v>5950</v>
      </c>
    </row>
    <row r="11" spans="1:15" x14ac:dyDescent="0.25">
      <c r="A11" s="2" t="s">
        <v>13</v>
      </c>
      <c r="B11" s="2" t="s">
        <v>13</v>
      </c>
      <c r="C11" s="2">
        <v>4</v>
      </c>
      <c r="D11" s="2"/>
      <c r="E11" s="2"/>
      <c r="F11" s="2">
        <f t="shared" si="1"/>
        <v>400</v>
      </c>
      <c r="G11" s="2">
        <f t="shared" si="2"/>
        <v>0</v>
      </c>
      <c r="H11" s="2"/>
      <c r="I11" s="2">
        <f t="shared" si="3"/>
        <v>400</v>
      </c>
      <c r="J11" s="2"/>
      <c r="K11" s="2">
        <f t="shared" si="4"/>
        <v>400</v>
      </c>
    </row>
    <row r="12" spans="1:15" x14ac:dyDescent="0.25">
      <c r="A12" s="2" t="s">
        <v>11</v>
      </c>
      <c r="B12" s="2" t="s">
        <v>14</v>
      </c>
      <c r="C12" s="2">
        <v>2</v>
      </c>
      <c r="D12" s="2"/>
      <c r="E12" s="2"/>
      <c r="F12" s="2">
        <f t="shared" si="1"/>
        <v>200</v>
      </c>
      <c r="G12" s="2">
        <f t="shared" si="2"/>
        <v>0</v>
      </c>
      <c r="H12" s="2"/>
      <c r="I12" s="2">
        <f t="shared" si="3"/>
        <v>200</v>
      </c>
      <c r="J12" s="2"/>
      <c r="K12" s="2">
        <f t="shared" si="4"/>
        <v>200</v>
      </c>
    </row>
    <row r="13" spans="1:15" x14ac:dyDescent="0.25">
      <c r="A13" s="2" t="s">
        <v>15</v>
      </c>
      <c r="B13" s="2" t="s">
        <v>15</v>
      </c>
      <c r="C13" s="2">
        <v>29</v>
      </c>
      <c r="D13" s="2"/>
      <c r="E13" s="2" t="s">
        <v>118</v>
      </c>
      <c r="F13" s="2">
        <f t="shared" si="1"/>
        <v>2900</v>
      </c>
      <c r="G13" s="2">
        <f t="shared" si="2"/>
        <v>0</v>
      </c>
      <c r="H13" s="2">
        <f>50*C13</f>
        <v>1450</v>
      </c>
      <c r="I13" s="2">
        <f t="shared" si="3"/>
        <v>4350</v>
      </c>
      <c r="J13" s="2">
        <v>3400</v>
      </c>
      <c r="K13" s="2">
        <f>SUM(I13:J13)</f>
        <v>7750</v>
      </c>
    </row>
    <row r="14" spans="1:15" x14ac:dyDescent="0.25">
      <c r="A14" s="2" t="s">
        <v>16</v>
      </c>
      <c r="B14" s="2" t="s">
        <v>17</v>
      </c>
      <c r="C14" s="2">
        <v>18</v>
      </c>
      <c r="D14" s="2"/>
      <c r="E14" s="2" t="s">
        <v>118</v>
      </c>
      <c r="F14" s="2">
        <f t="shared" si="1"/>
        <v>1800</v>
      </c>
      <c r="G14" s="2">
        <f t="shared" si="2"/>
        <v>0</v>
      </c>
      <c r="H14" s="2">
        <f>C14*50</f>
        <v>900</v>
      </c>
      <c r="I14" s="2">
        <f t="shared" si="3"/>
        <v>2700</v>
      </c>
      <c r="J14" s="2">
        <v>3400</v>
      </c>
      <c r="K14" s="2">
        <f>SUM(I14:J14)</f>
        <v>6100</v>
      </c>
    </row>
    <row r="15" spans="1:15" x14ac:dyDescent="0.25">
      <c r="A15" s="2" t="s">
        <v>18</v>
      </c>
      <c r="B15" s="2" t="s">
        <v>19</v>
      </c>
      <c r="C15" s="2">
        <v>5</v>
      </c>
      <c r="D15" s="2">
        <v>20</v>
      </c>
      <c r="E15" s="2"/>
      <c r="F15" s="2">
        <f t="shared" si="1"/>
        <v>500</v>
      </c>
      <c r="G15" s="2">
        <f t="shared" si="2"/>
        <v>1000</v>
      </c>
      <c r="H15" s="2"/>
      <c r="I15" s="2">
        <f t="shared" si="3"/>
        <v>1500</v>
      </c>
      <c r="J15" s="2"/>
      <c r="K15" s="2">
        <f t="shared" si="4"/>
        <v>1500</v>
      </c>
    </row>
    <row r="16" spans="1:15" x14ac:dyDescent="0.25">
      <c r="A16" s="2" t="s">
        <v>20</v>
      </c>
      <c r="B16" s="2" t="s">
        <v>20</v>
      </c>
      <c r="C16" s="2"/>
      <c r="D16" s="2">
        <v>15</v>
      </c>
      <c r="E16" s="2" t="s">
        <v>116</v>
      </c>
      <c r="F16" s="2">
        <f t="shared" si="1"/>
        <v>0</v>
      </c>
      <c r="G16" s="2">
        <f t="shared" si="2"/>
        <v>750</v>
      </c>
      <c r="H16" s="2"/>
      <c r="I16" s="2">
        <f t="shared" si="3"/>
        <v>750</v>
      </c>
      <c r="J16" s="2">
        <v>1250</v>
      </c>
      <c r="K16" s="2">
        <f t="shared" si="4"/>
        <v>2000</v>
      </c>
    </row>
    <row r="17" spans="1:11" x14ac:dyDescent="0.25">
      <c r="A17" s="2" t="s">
        <v>21</v>
      </c>
      <c r="B17" s="2" t="s">
        <v>21</v>
      </c>
      <c r="C17" s="2">
        <v>8</v>
      </c>
      <c r="D17" s="2">
        <v>3</v>
      </c>
      <c r="E17" s="2" t="s">
        <v>118</v>
      </c>
      <c r="F17" s="2">
        <f t="shared" si="1"/>
        <v>800</v>
      </c>
      <c r="G17" s="2">
        <f t="shared" si="2"/>
        <v>150</v>
      </c>
      <c r="H17" s="2">
        <f>50*C17</f>
        <v>400</v>
      </c>
      <c r="I17" s="2">
        <f t="shared" si="3"/>
        <v>1350</v>
      </c>
      <c r="J17" s="2">
        <v>3400</v>
      </c>
      <c r="K17" s="2">
        <f>SUM(I17:J17)</f>
        <v>4750</v>
      </c>
    </row>
    <row r="18" spans="1:11" x14ac:dyDescent="0.25">
      <c r="A18" s="2" t="s">
        <v>22</v>
      </c>
      <c r="B18" s="2" t="s">
        <v>23</v>
      </c>
      <c r="C18" s="2">
        <v>34</v>
      </c>
      <c r="D18" s="2"/>
      <c r="E18" s="2"/>
      <c r="F18" s="2">
        <f t="shared" si="1"/>
        <v>3400</v>
      </c>
      <c r="G18" s="2">
        <f t="shared" si="2"/>
        <v>0</v>
      </c>
      <c r="H18" s="2"/>
      <c r="I18" s="2">
        <f t="shared" si="3"/>
        <v>3400</v>
      </c>
      <c r="J18" s="2"/>
      <c r="K18" s="2">
        <f t="shared" si="4"/>
        <v>3400</v>
      </c>
    </row>
    <row r="19" spans="1:11" x14ac:dyDescent="0.25">
      <c r="A19" s="2" t="s">
        <v>24</v>
      </c>
      <c r="B19" s="2" t="s">
        <v>25</v>
      </c>
      <c r="C19" s="2">
        <v>6</v>
      </c>
      <c r="D19" s="2"/>
      <c r="E19" s="2" t="s">
        <v>117</v>
      </c>
      <c r="F19" s="2">
        <f t="shared" si="1"/>
        <v>600</v>
      </c>
      <c r="G19" s="2">
        <f t="shared" si="2"/>
        <v>0</v>
      </c>
      <c r="H19" s="2"/>
      <c r="I19" s="2">
        <f t="shared" si="3"/>
        <v>600</v>
      </c>
      <c r="J19" s="2">
        <v>2250</v>
      </c>
      <c r="K19" s="2">
        <f t="shared" si="4"/>
        <v>2850</v>
      </c>
    </row>
    <row r="20" spans="1:11" x14ac:dyDescent="0.25">
      <c r="A20" s="2" t="s">
        <v>26</v>
      </c>
      <c r="B20" s="2" t="s">
        <v>27</v>
      </c>
      <c r="C20" s="2">
        <v>1</v>
      </c>
      <c r="D20" s="2"/>
      <c r="E20" s="2" t="s">
        <v>117</v>
      </c>
      <c r="F20" s="2">
        <f t="shared" si="1"/>
        <v>100</v>
      </c>
      <c r="G20" s="2">
        <f t="shared" si="2"/>
        <v>0</v>
      </c>
      <c r="H20" s="2"/>
      <c r="I20" s="2">
        <f t="shared" si="3"/>
        <v>100</v>
      </c>
      <c r="J20" s="2">
        <v>2250</v>
      </c>
      <c r="K20" s="2">
        <f t="shared" si="4"/>
        <v>2350</v>
      </c>
    </row>
    <row r="21" spans="1:11" x14ac:dyDescent="0.25">
      <c r="A21" s="2" t="s">
        <v>28</v>
      </c>
      <c r="B21" s="2" t="s">
        <v>28</v>
      </c>
      <c r="C21" s="2">
        <v>2</v>
      </c>
      <c r="D21" s="2"/>
      <c r="E21" s="2"/>
      <c r="F21" s="2">
        <f t="shared" si="1"/>
        <v>200</v>
      </c>
      <c r="G21" s="2">
        <f t="shared" si="2"/>
        <v>0</v>
      </c>
      <c r="H21" s="2"/>
      <c r="I21" s="2">
        <f t="shared" si="3"/>
        <v>200</v>
      </c>
      <c r="J21" s="2"/>
      <c r="K21" s="2">
        <f t="shared" si="4"/>
        <v>200</v>
      </c>
    </row>
    <row r="22" spans="1:11" x14ac:dyDescent="0.25">
      <c r="A22" s="2" t="s">
        <v>37</v>
      </c>
      <c r="B22" s="2" t="s">
        <v>29</v>
      </c>
      <c r="C22" s="2"/>
      <c r="D22" s="2">
        <v>17</v>
      </c>
      <c r="E22" s="2"/>
      <c r="F22" s="2">
        <f t="shared" si="1"/>
        <v>0</v>
      </c>
      <c r="G22" s="2">
        <f t="shared" si="2"/>
        <v>850</v>
      </c>
      <c r="H22" s="2"/>
      <c r="I22" s="2">
        <f t="shared" si="3"/>
        <v>850</v>
      </c>
      <c r="J22" s="2"/>
      <c r="K22" s="2">
        <f t="shared" si="4"/>
        <v>850</v>
      </c>
    </row>
    <row r="23" spans="1:11" x14ac:dyDescent="0.25">
      <c r="A23" s="2" t="s">
        <v>36</v>
      </c>
      <c r="B23" s="2" t="s">
        <v>30</v>
      </c>
      <c r="C23" s="2"/>
      <c r="D23" s="2">
        <v>18</v>
      </c>
      <c r="E23" s="2"/>
      <c r="F23" s="2">
        <f t="shared" si="1"/>
        <v>0</v>
      </c>
      <c r="G23" s="2">
        <f t="shared" si="2"/>
        <v>900</v>
      </c>
      <c r="H23" s="2"/>
      <c r="I23" s="2">
        <f t="shared" si="3"/>
        <v>900</v>
      </c>
      <c r="J23" s="2"/>
      <c r="K23" s="2">
        <f t="shared" si="4"/>
        <v>900</v>
      </c>
    </row>
    <row r="24" spans="1:11" x14ac:dyDescent="0.25">
      <c r="A24" s="2" t="s">
        <v>31</v>
      </c>
      <c r="B24" s="2" t="s">
        <v>32</v>
      </c>
      <c r="C24" s="2"/>
      <c r="D24" s="2">
        <v>17</v>
      </c>
      <c r="E24" s="2"/>
      <c r="F24" s="2">
        <f t="shared" si="1"/>
        <v>0</v>
      </c>
      <c r="G24" s="2">
        <f t="shared" si="2"/>
        <v>850</v>
      </c>
      <c r="H24" s="2"/>
      <c r="I24" s="2">
        <f t="shared" si="3"/>
        <v>850</v>
      </c>
      <c r="J24" s="2"/>
      <c r="K24" s="2">
        <f t="shared" si="4"/>
        <v>850</v>
      </c>
    </row>
    <row r="25" spans="1:11" x14ac:dyDescent="0.25">
      <c r="A25" s="3" t="s">
        <v>35</v>
      </c>
      <c r="B25" s="3" t="s">
        <v>33</v>
      </c>
      <c r="C25" s="3">
        <v>3</v>
      </c>
      <c r="D25" s="3">
        <v>4</v>
      </c>
      <c r="E25" s="3"/>
      <c r="F25" s="3">
        <f t="shared" si="1"/>
        <v>300</v>
      </c>
      <c r="G25" s="3">
        <f t="shared" si="2"/>
        <v>200</v>
      </c>
      <c r="H25" s="3"/>
      <c r="I25" s="3">
        <f t="shared" si="3"/>
        <v>500</v>
      </c>
      <c r="J25" s="3"/>
      <c r="K25" s="3">
        <f t="shared" si="4"/>
        <v>500</v>
      </c>
    </row>
    <row r="26" spans="1:11" x14ac:dyDescent="0.25">
      <c r="A26" s="6" t="s">
        <v>49</v>
      </c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x14ac:dyDescent="0.25">
      <c r="A27" s="5" t="s">
        <v>39</v>
      </c>
      <c r="B27" s="5" t="s">
        <v>40</v>
      </c>
      <c r="C27" s="5">
        <v>2</v>
      </c>
      <c r="D27" s="5"/>
      <c r="E27" s="5" t="s">
        <v>117</v>
      </c>
      <c r="F27" s="5">
        <f t="shared" si="1"/>
        <v>200</v>
      </c>
      <c r="G27" s="5">
        <f t="shared" si="2"/>
        <v>0</v>
      </c>
      <c r="H27" s="5"/>
      <c r="I27" s="5">
        <f t="shared" si="3"/>
        <v>200</v>
      </c>
      <c r="J27" s="5">
        <v>2250</v>
      </c>
      <c r="K27" s="5">
        <f t="shared" si="4"/>
        <v>2450</v>
      </c>
    </row>
    <row r="28" spans="1:11" x14ac:dyDescent="0.25">
      <c r="A28" s="2" t="s">
        <v>39</v>
      </c>
      <c r="B28" s="2" t="s">
        <v>41</v>
      </c>
      <c r="C28" s="2">
        <v>1</v>
      </c>
      <c r="D28" s="2"/>
      <c r="E28" s="2"/>
      <c r="F28" s="2">
        <f t="shared" si="1"/>
        <v>100</v>
      </c>
      <c r="G28" s="2">
        <f t="shared" si="2"/>
        <v>0</v>
      </c>
      <c r="H28" s="2"/>
      <c r="I28" s="2">
        <f t="shared" si="3"/>
        <v>100</v>
      </c>
      <c r="J28" s="2"/>
      <c r="K28" s="2">
        <f t="shared" si="4"/>
        <v>100</v>
      </c>
    </row>
    <row r="29" spans="1:11" x14ac:dyDescent="0.25">
      <c r="A29" s="2" t="s">
        <v>11</v>
      </c>
      <c r="B29" s="2" t="s">
        <v>42</v>
      </c>
      <c r="C29" s="2">
        <v>3</v>
      </c>
      <c r="D29" s="2"/>
      <c r="E29" s="2"/>
      <c r="F29" s="2">
        <f t="shared" si="1"/>
        <v>300</v>
      </c>
      <c r="G29" s="2">
        <f t="shared" si="2"/>
        <v>0</v>
      </c>
      <c r="H29" s="2"/>
      <c r="I29" s="2">
        <f t="shared" si="3"/>
        <v>300</v>
      </c>
      <c r="J29" s="2"/>
      <c r="K29" s="2">
        <f t="shared" si="4"/>
        <v>300</v>
      </c>
    </row>
    <row r="30" spans="1:11" x14ac:dyDescent="0.25">
      <c r="A30" s="2" t="s">
        <v>11</v>
      </c>
      <c r="B30" s="2" t="s">
        <v>43</v>
      </c>
      <c r="C30" s="2">
        <v>7</v>
      </c>
      <c r="D30" s="2"/>
      <c r="E30" s="2" t="s">
        <v>116</v>
      </c>
      <c r="F30" s="2">
        <f t="shared" si="1"/>
        <v>700</v>
      </c>
      <c r="G30" s="2">
        <f t="shared" si="2"/>
        <v>0</v>
      </c>
      <c r="H30" s="2"/>
      <c r="I30" s="2">
        <f t="shared" si="3"/>
        <v>700</v>
      </c>
      <c r="J30" s="2">
        <v>1250</v>
      </c>
      <c r="K30" s="2">
        <f t="shared" si="4"/>
        <v>1950</v>
      </c>
    </row>
    <row r="31" spans="1:11" x14ac:dyDescent="0.25">
      <c r="A31" s="2" t="s">
        <v>11</v>
      </c>
      <c r="B31" s="2" t="s">
        <v>44</v>
      </c>
      <c r="C31" s="2">
        <v>9</v>
      </c>
      <c r="D31" s="2"/>
      <c r="E31" s="2"/>
      <c r="F31" s="2">
        <f t="shared" si="1"/>
        <v>900</v>
      </c>
      <c r="G31" s="2">
        <f t="shared" si="2"/>
        <v>0</v>
      </c>
      <c r="H31" s="2"/>
      <c r="I31" s="2">
        <f t="shared" si="3"/>
        <v>900</v>
      </c>
      <c r="J31" s="2"/>
      <c r="K31" s="2">
        <f t="shared" si="4"/>
        <v>900</v>
      </c>
    </row>
    <row r="32" spans="1:11" x14ac:dyDescent="0.25">
      <c r="A32" s="2" t="s">
        <v>45</v>
      </c>
      <c r="B32" s="2" t="s">
        <v>46</v>
      </c>
      <c r="C32" s="2">
        <v>15</v>
      </c>
      <c r="D32" s="2">
        <v>2</v>
      </c>
      <c r="E32" s="2" t="s">
        <v>118</v>
      </c>
      <c r="F32" s="2">
        <f t="shared" si="1"/>
        <v>1500</v>
      </c>
      <c r="G32" s="2">
        <f t="shared" si="2"/>
        <v>100</v>
      </c>
      <c r="H32" s="2">
        <f>50*C32</f>
        <v>750</v>
      </c>
      <c r="I32" s="2">
        <f t="shared" si="3"/>
        <v>2350</v>
      </c>
      <c r="J32" s="2">
        <v>3400</v>
      </c>
      <c r="K32" s="2">
        <f>SUM(I32:J32)</f>
        <v>5750</v>
      </c>
    </row>
    <row r="33" spans="1:11" x14ac:dyDescent="0.25">
      <c r="A33" s="3" t="s">
        <v>47</v>
      </c>
      <c r="B33" s="3" t="s">
        <v>48</v>
      </c>
      <c r="C33" s="3">
        <v>7</v>
      </c>
      <c r="D33" s="3"/>
      <c r="E33" s="3"/>
      <c r="F33" s="3">
        <f t="shared" si="1"/>
        <v>700</v>
      </c>
      <c r="G33" s="3">
        <f t="shared" si="2"/>
        <v>0</v>
      </c>
      <c r="H33" s="3"/>
      <c r="I33" s="3">
        <f t="shared" si="3"/>
        <v>700</v>
      </c>
      <c r="J33" s="3"/>
      <c r="K33" s="3">
        <f t="shared" si="4"/>
        <v>700</v>
      </c>
    </row>
    <row r="34" spans="1:11" x14ac:dyDescent="0.25">
      <c r="A34" s="6" t="s">
        <v>62</v>
      </c>
      <c r="B34" s="7"/>
      <c r="C34" s="7"/>
      <c r="D34" s="7"/>
      <c r="E34" s="7"/>
      <c r="F34" s="7"/>
      <c r="G34" s="7"/>
      <c r="H34" s="7"/>
      <c r="I34" s="7"/>
      <c r="J34" s="7"/>
      <c r="K34" s="8"/>
    </row>
    <row r="35" spans="1:11" x14ac:dyDescent="0.25">
      <c r="A35" s="5" t="s">
        <v>38</v>
      </c>
      <c r="B35" s="5" t="s">
        <v>50</v>
      </c>
      <c r="C35" s="5"/>
      <c r="D35" s="5">
        <v>13</v>
      </c>
      <c r="E35" s="5"/>
      <c r="F35" s="5">
        <f t="shared" si="1"/>
        <v>0</v>
      </c>
      <c r="G35" s="5">
        <f t="shared" si="2"/>
        <v>650</v>
      </c>
      <c r="H35" s="5"/>
      <c r="I35" s="5">
        <f t="shared" si="3"/>
        <v>650</v>
      </c>
      <c r="J35" s="5"/>
      <c r="K35" s="5">
        <f t="shared" si="4"/>
        <v>650</v>
      </c>
    </row>
    <row r="36" spans="1:11" x14ac:dyDescent="0.25">
      <c r="A36" s="2" t="s">
        <v>51</v>
      </c>
      <c r="B36" s="2" t="s">
        <v>51</v>
      </c>
      <c r="C36" s="2">
        <v>50</v>
      </c>
      <c r="D36" s="2">
        <v>1</v>
      </c>
      <c r="E36" s="2" t="s">
        <v>117</v>
      </c>
      <c r="F36" s="2">
        <f t="shared" si="1"/>
        <v>5000</v>
      </c>
      <c r="G36" s="2">
        <f t="shared" si="2"/>
        <v>50</v>
      </c>
      <c r="H36" s="2"/>
      <c r="I36" s="2">
        <f t="shared" si="3"/>
        <v>5050</v>
      </c>
      <c r="J36" s="2">
        <v>2250</v>
      </c>
      <c r="K36" s="2">
        <f t="shared" si="4"/>
        <v>7300</v>
      </c>
    </row>
    <row r="37" spans="1:11" x14ac:dyDescent="0.25">
      <c r="A37" s="2" t="s">
        <v>52</v>
      </c>
      <c r="B37" s="2" t="s">
        <v>53</v>
      </c>
      <c r="C37" s="2">
        <v>11</v>
      </c>
      <c r="D37" s="2"/>
      <c r="E37" s="2"/>
      <c r="F37" s="2">
        <f t="shared" si="1"/>
        <v>1100</v>
      </c>
      <c r="G37" s="2">
        <f t="shared" si="2"/>
        <v>0</v>
      </c>
      <c r="H37" s="2"/>
      <c r="I37" s="2">
        <f t="shared" si="3"/>
        <v>1100</v>
      </c>
      <c r="J37" s="2"/>
      <c r="K37" s="2">
        <f t="shared" si="4"/>
        <v>1100</v>
      </c>
    </row>
    <row r="38" spans="1:11" x14ac:dyDescent="0.25">
      <c r="A38" s="2" t="s">
        <v>52</v>
      </c>
      <c r="B38" s="2" t="s">
        <v>54</v>
      </c>
      <c r="C38" s="2">
        <v>10</v>
      </c>
      <c r="D38" s="2"/>
      <c r="E38" s="2"/>
      <c r="F38" s="2">
        <f t="shared" si="1"/>
        <v>1000</v>
      </c>
      <c r="G38" s="2">
        <f t="shared" si="2"/>
        <v>0</v>
      </c>
      <c r="H38" s="2"/>
      <c r="I38" s="2">
        <f t="shared" si="3"/>
        <v>1000</v>
      </c>
      <c r="J38" s="2"/>
      <c r="K38" s="2">
        <f t="shared" si="4"/>
        <v>1000</v>
      </c>
    </row>
    <row r="39" spans="1:11" x14ac:dyDescent="0.25">
      <c r="A39" s="2" t="s">
        <v>38</v>
      </c>
      <c r="B39" s="2" t="s">
        <v>55</v>
      </c>
      <c r="C39" s="2"/>
      <c r="D39" s="2">
        <v>9</v>
      </c>
      <c r="E39" s="2"/>
      <c r="F39" s="2">
        <f t="shared" si="1"/>
        <v>0</v>
      </c>
      <c r="G39" s="2">
        <f t="shared" si="2"/>
        <v>450</v>
      </c>
      <c r="H39" s="2"/>
      <c r="I39" s="2">
        <f t="shared" si="3"/>
        <v>450</v>
      </c>
      <c r="J39" s="2"/>
      <c r="K39" s="2">
        <f t="shared" si="4"/>
        <v>450</v>
      </c>
    </row>
    <row r="40" spans="1:11" x14ac:dyDescent="0.25">
      <c r="A40" s="2" t="s">
        <v>56</v>
      </c>
      <c r="B40" s="2" t="s">
        <v>57</v>
      </c>
      <c r="C40" s="2">
        <v>5</v>
      </c>
      <c r="D40" s="2"/>
      <c r="E40" s="2"/>
      <c r="F40" s="2">
        <f t="shared" si="1"/>
        <v>500</v>
      </c>
      <c r="G40" s="2">
        <f t="shared" si="2"/>
        <v>0</v>
      </c>
      <c r="H40" s="2"/>
      <c r="I40" s="2">
        <f t="shared" si="3"/>
        <v>500</v>
      </c>
      <c r="J40" s="2"/>
      <c r="K40" s="2">
        <f t="shared" si="4"/>
        <v>500</v>
      </c>
    </row>
    <row r="41" spans="1:11" x14ac:dyDescent="0.25">
      <c r="A41" s="2" t="s">
        <v>58</v>
      </c>
      <c r="B41" s="2" t="s">
        <v>58</v>
      </c>
      <c r="C41" s="2">
        <v>23</v>
      </c>
      <c r="D41" s="2"/>
      <c r="E41" s="2" t="s">
        <v>117</v>
      </c>
      <c r="F41" s="2">
        <f t="shared" si="1"/>
        <v>2300</v>
      </c>
      <c r="G41" s="2">
        <f t="shared" si="2"/>
        <v>0</v>
      </c>
      <c r="H41" s="2"/>
      <c r="I41" s="2">
        <f t="shared" si="3"/>
        <v>2300</v>
      </c>
      <c r="J41" s="2">
        <v>2250</v>
      </c>
      <c r="K41" s="2">
        <f t="shared" si="4"/>
        <v>4550</v>
      </c>
    </row>
    <row r="42" spans="1:11" x14ac:dyDescent="0.25">
      <c r="A42" s="2" t="s">
        <v>59</v>
      </c>
      <c r="B42" s="2" t="s">
        <v>63</v>
      </c>
      <c r="C42" s="2">
        <v>77</v>
      </c>
      <c r="D42" s="2"/>
      <c r="E42" s="2" t="s">
        <v>118</v>
      </c>
      <c r="F42" s="2">
        <f t="shared" si="1"/>
        <v>7700</v>
      </c>
      <c r="G42" s="2">
        <f t="shared" si="2"/>
        <v>0</v>
      </c>
      <c r="H42" s="2">
        <f>50*C42</f>
        <v>3850</v>
      </c>
      <c r="I42" s="2">
        <f t="shared" si="3"/>
        <v>11550</v>
      </c>
      <c r="J42" s="2">
        <v>3400</v>
      </c>
      <c r="K42" s="2">
        <f t="shared" si="4"/>
        <v>14950</v>
      </c>
    </row>
    <row r="43" spans="1:11" x14ac:dyDescent="0.25">
      <c r="A43" s="3" t="s">
        <v>60</v>
      </c>
      <c r="B43" s="3" t="s">
        <v>61</v>
      </c>
      <c r="C43" s="3">
        <v>5</v>
      </c>
      <c r="D43" s="3"/>
      <c r="E43" s="3"/>
      <c r="F43" s="3">
        <f t="shared" si="1"/>
        <v>500</v>
      </c>
      <c r="G43" s="3">
        <f t="shared" si="2"/>
        <v>0</v>
      </c>
      <c r="H43" s="3"/>
      <c r="I43" s="3">
        <f t="shared" si="3"/>
        <v>500</v>
      </c>
      <c r="J43" s="3"/>
      <c r="K43" s="3">
        <f t="shared" si="4"/>
        <v>500</v>
      </c>
    </row>
    <row r="44" spans="1:11" x14ac:dyDescent="0.25">
      <c r="A44" s="6" t="s">
        <v>73</v>
      </c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x14ac:dyDescent="0.25">
      <c r="A45" s="5" t="s">
        <v>38</v>
      </c>
      <c r="B45" s="5" t="s">
        <v>64</v>
      </c>
      <c r="C45" s="5"/>
      <c r="D45" s="5"/>
      <c r="E45" s="5"/>
      <c r="F45" s="5">
        <f t="shared" si="1"/>
        <v>0</v>
      </c>
      <c r="G45" s="5">
        <f t="shared" si="2"/>
        <v>0</v>
      </c>
      <c r="H45" s="5"/>
      <c r="I45" s="5">
        <f t="shared" si="3"/>
        <v>0</v>
      </c>
      <c r="J45" s="5"/>
      <c r="K45" s="5">
        <f t="shared" si="4"/>
        <v>0</v>
      </c>
    </row>
    <row r="46" spans="1:11" x14ac:dyDescent="0.25">
      <c r="A46" s="2" t="s">
        <v>3</v>
      </c>
      <c r="B46" s="2" t="s">
        <v>65</v>
      </c>
      <c r="C46" s="2">
        <v>8</v>
      </c>
      <c r="D46" s="2"/>
      <c r="E46" s="2" t="s">
        <v>118</v>
      </c>
      <c r="F46" s="2">
        <f t="shared" si="1"/>
        <v>800</v>
      </c>
      <c r="G46" s="2">
        <f t="shared" si="2"/>
        <v>0</v>
      </c>
      <c r="H46" s="2">
        <f>50*C46</f>
        <v>400</v>
      </c>
      <c r="I46" s="2">
        <f t="shared" si="3"/>
        <v>1200</v>
      </c>
      <c r="J46" s="2">
        <v>3400</v>
      </c>
      <c r="K46" s="2">
        <f>SUM(I46:J46)</f>
        <v>4600</v>
      </c>
    </row>
    <row r="47" spans="1:11" x14ac:dyDescent="0.25">
      <c r="A47" s="2" t="s">
        <v>3</v>
      </c>
      <c r="B47" s="2" t="s">
        <v>66</v>
      </c>
      <c r="C47" s="2">
        <v>0</v>
      </c>
      <c r="D47" s="2"/>
      <c r="E47" s="2"/>
      <c r="F47" s="2">
        <f t="shared" si="1"/>
        <v>0</v>
      </c>
      <c r="G47" s="2">
        <f t="shared" si="2"/>
        <v>0</v>
      </c>
      <c r="H47" s="2"/>
      <c r="I47" s="2">
        <f t="shared" si="3"/>
        <v>0</v>
      </c>
      <c r="J47" s="2"/>
      <c r="K47" s="2">
        <f t="shared" si="4"/>
        <v>0</v>
      </c>
    </row>
    <row r="48" spans="1:11" x14ac:dyDescent="0.25">
      <c r="A48" s="2" t="s">
        <v>67</v>
      </c>
      <c r="B48" s="2" t="s">
        <v>68</v>
      </c>
      <c r="C48" s="2"/>
      <c r="D48" s="2">
        <v>11</v>
      </c>
      <c r="E48" s="2"/>
      <c r="F48" s="2">
        <f t="shared" si="1"/>
        <v>0</v>
      </c>
      <c r="G48" s="2">
        <f t="shared" si="2"/>
        <v>550</v>
      </c>
      <c r="H48" s="2"/>
      <c r="I48" s="2">
        <f t="shared" si="3"/>
        <v>550</v>
      </c>
      <c r="J48" s="2"/>
      <c r="K48" s="2">
        <f t="shared" si="4"/>
        <v>550</v>
      </c>
    </row>
    <row r="49" spans="1:11" x14ac:dyDescent="0.25">
      <c r="A49" s="2" t="s">
        <v>11</v>
      </c>
      <c r="B49" s="2" t="s">
        <v>69</v>
      </c>
      <c r="C49" s="2">
        <v>9</v>
      </c>
      <c r="D49" s="2"/>
      <c r="E49" s="2"/>
      <c r="F49" s="2">
        <f t="shared" si="1"/>
        <v>900</v>
      </c>
      <c r="G49" s="2">
        <f t="shared" si="2"/>
        <v>0</v>
      </c>
      <c r="H49" s="2"/>
      <c r="I49" s="2">
        <f t="shared" si="3"/>
        <v>900</v>
      </c>
      <c r="J49" s="2"/>
      <c r="K49" s="2">
        <f t="shared" si="4"/>
        <v>900</v>
      </c>
    </row>
    <row r="50" spans="1:11" x14ac:dyDescent="0.25">
      <c r="A50" s="2" t="s">
        <v>11</v>
      </c>
      <c r="B50" s="2" t="s">
        <v>70</v>
      </c>
      <c r="C50" s="2">
        <v>3</v>
      </c>
      <c r="D50" s="2"/>
      <c r="E50" s="2"/>
      <c r="F50" s="2">
        <f t="shared" si="1"/>
        <v>300</v>
      </c>
      <c r="G50" s="2">
        <f t="shared" si="2"/>
        <v>0</v>
      </c>
      <c r="H50" s="2"/>
      <c r="I50" s="2">
        <f t="shared" si="3"/>
        <v>300</v>
      </c>
      <c r="J50" s="2"/>
      <c r="K50" s="2">
        <f t="shared" si="4"/>
        <v>300</v>
      </c>
    </row>
    <row r="51" spans="1:11" x14ac:dyDescent="0.25">
      <c r="A51" s="3" t="s">
        <v>71</v>
      </c>
      <c r="B51" s="3" t="s">
        <v>72</v>
      </c>
      <c r="C51" s="3">
        <v>24</v>
      </c>
      <c r="D51" s="3"/>
      <c r="E51" s="3"/>
      <c r="F51" s="3">
        <f t="shared" si="1"/>
        <v>2400</v>
      </c>
      <c r="G51" s="3">
        <f t="shared" si="2"/>
        <v>0</v>
      </c>
      <c r="H51" s="3"/>
      <c r="I51" s="3">
        <f t="shared" si="3"/>
        <v>2400</v>
      </c>
      <c r="J51" s="3"/>
      <c r="K51" s="3">
        <f t="shared" si="4"/>
        <v>2400</v>
      </c>
    </row>
    <row r="52" spans="1:11" x14ac:dyDescent="0.25">
      <c r="A52" s="6" t="s">
        <v>90</v>
      </c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x14ac:dyDescent="0.25">
      <c r="A53" s="5" t="s">
        <v>38</v>
      </c>
      <c r="B53" s="5" t="s">
        <v>74</v>
      </c>
      <c r="C53" s="5"/>
      <c r="D53" s="5">
        <v>51</v>
      </c>
      <c r="E53" s="5"/>
      <c r="F53" s="5">
        <f t="shared" si="1"/>
        <v>0</v>
      </c>
      <c r="G53" s="5">
        <f t="shared" si="2"/>
        <v>2550</v>
      </c>
      <c r="H53" s="5"/>
      <c r="I53" s="5">
        <f t="shared" si="3"/>
        <v>2550</v>
      </c>
      <c r="J53" s="5"/>
      <c r="K53" s="5">
        <f t="shared" si="4"/>
        <v>2550</v>
      </c>
    </row>
    <row r="54" spans="1:11" x14ac:dyDescent="0.25">
      <c r="A54" s="2" t="s">
        <v>38</v>
      </c>
      <c r="B54" s="2" t="s">
        <v>75</v>
      </c>
      <c r="C54" s="2">
        <v>17</v>
      </c>
      <c r="D54" s="2"/>
      <c r="E54" s="2"/>
      <c r="F54" s="2">
        <f t="shared" si="1"/>
        <v>1700</v>
      </c>
      <c r="G54" s="2">
        <f t="shared" si="2"/>
        <v>0</v>
      </c>
      <c r="H54" s="2"/>
      <c r="I54" s="2">
        <f t="shared" si="3"/>
        <v>1700</v>
      </c>
      <c r="J54" s="2"/>
      <c r="K54" s="2">
        <f t="shared" si="4"/>
        <v>1700</v>
      </c>
    </row>
    <row r="55" spans="1:11" x14ac:dyDescent="0.25">
      <c r="A55" s="2" t="s">
        <v>3</v>
      </c>
      <c r="B55" s="2" t="s">
        <v>76</v>
      </c>
      <c r="C55" s="2">
        <v>4</v>
      </c>
      <c r="D55" s="2"/>
      <c r="E55" s="2"/>
      <c r="F55" s="2">
        <f t="shared" si="1"/>
        <v>400</v>
      </c>
      <c r="G55" s="2">
        <f t="shared" si="2"/>
        <v>0</v>
      </c>
      <c r="H55" s="2"/>
      <c r="I55" s="2">
        <f t="shared" si="3"/>
        <v>400</v>
      </c>
      <c r="J55" s="2"/>
      <c r="K55" s="2">
        <f t="shared" si="4"/>
        <v>400</v>
      </c>
    </row>
    <row r="56" spans="1:11" x14ac:dyDescent="0.25">
      <c r="A56" s="2" t="s">
        <v>3</v>
      </c>
      <c r="B56" s="2" t="s">
        <v>77</v>
      </c>
      <c r="C56" s="2">
        <v>5</v>
      </c>
      <c r="D56" s="2"/>
      <c r="E56" s="2"/>
      <c r="F56" s="2">
        <f t="shared" si="1"/>
        <v>500</v>
      </c>
      <c r="G56" s="2">
        <f t="shared" si="2"/>
        <v>0</v>
      </c>
      <c r="H56" s="2"/>
      <c r="I56" s="2">
        <f t="shared" si="3"/>
        <v>500</v>
      </c>
      <c r="J56" s="2"/>
      <c r="K56" s="2">
        <f t="shared" si="4"/>
        <v>500</v>
      </c>
    </row>
    <row r="57" spans="1:11" x14ac:dyDescent="0.25">
      <c r="A57" s="2" t="s">
        <v>78</v>
      </c>
      <c r="B57" s="2" t="s">
        <v>79</v>
      </c>
      <c r="C57" s="2">
        <v>2</v>
      </c>
      <c r="D57" s="2">
        <v>2</v>
      </c>
      <c r="E57" s="2" t="s">
        <v>116</v>
      </c>
      <c r="F57" s="2">
        <f t="shared" si="1"/>
        <v>200</v>
      </c>
      <c r="G57" s="2">
        <f t="shared" si="2"/>
        <v>100</v>
      </c>
      <c r="H57" s="2"/>
      <c r="I57" s="2">
        <f t="shared" si="3"/>
        <v>300</v>
      </c>
      <c r="J57" s="2">
        <v>1250</v>
      </c>
      <c r="K57" s="2">
        <f t="shared" si="4"/>
        <v>1550</v>
      </c>
    </row>
    <row r="58" spans="1:11" x14ac:dyDescent="0.25">
      <c r="A58" s="2" t="s">
        <v>80</v>
      </c>
      <c r="B58" s="2" t="s">
        <v>81</v>
      </c>
      <c r="C58" s="2">
        <v>2</v>
      </c>
      <c r="D58" s="2">
        <v>2</v>
      </c>
      <c r="E58" s="2"/>
      <c r="F58" s="2">
        <f t="shared" si="1"/>
        <v>200</v>
      </c>
      <c r="G58" s="2">
        <f t="shared" si="2"/>
        <v>100</v>
      </c>
      <c r="H58" s="2"/>
      <c r="I58" s="2">
        <f t="shared" si="3"/>
        <v>300</v>
      </c>
      <c r="J58" s="2"/>
      <c r="K58" s="2">
        <f t="shared" si="4"/>
        <v>300</v>
      </c>
    </row>
    <row r="59" spans="1:11" x14ac:dyDescent="0.25">
      <c r="A59" s="2" t="s">
        <v>82</v>
      </c>
      <c r="B59" s="2" t="s">
        <v>83</v>
      </c>
      <c r="C59" s="2">
        <v>11</v>
      </c>
      <c r="D59" s="2"/>
      <c r="E59" s="2"/>
      <c r="F59" s="2">
        <f t="shared" si="1"/>
        <v>1100</v>
      </c>
      <c r="G59" s="2">
        <f t="shared" si="2"/>
        <v>0</v>
      </c>
      <c r="H59" s="2"/>
      <c r="I59" s="2">
        <f t="shared" si="3"/>
        <v>1100</v>
      </c>
      <c r="J59" s="2"/>
      <c r="K59" s="2">
        <f t="shared" si="4"/>
        <v>1100</v>
      </c>
    </row>
    <row r="60" spans="1:11" x14ac:dyDescent="0.25">
      <c r="A60" s="2" t="s">
        <v>67</v>
      </c>
      <c r="B60" s="2" t="s">
        <v>84</v>
      </c>
      <c r="C60" s="2">
        <v>2</v>
      </c>
      <c r="D60" s="2">
        <v>19</v>
      </c>
      <c r="E60" s="2"/>
      <c r="F60" s="2">
        <f t="shared" si="1"/>
        <v>200</v>
      </c>
      <c r="G60" s="2">
        <f t="shared" si="2"/>
        <v>950</v>
      </c>
      <c r="H60" s="2"/>
      <c r="I60" s="2">
        <f t="shared" si="3"/>
        <v>1150</v>
      </c>
      <c r="J60" s="2"/>
      <c r="K60" s="2">
        <f t="shared" si="4"/>
        <v>1150</v>
      </c>
    </row>
    <row r="61" spans="1:11" x14ac:dyDescent="0.25">
      <c r="A61" s="2" t="s">
        <v>71</v>
      </c>
      <c r="B61" s="2" t="s">
        <v>85</v>
      </c>
      <c r="C61" s="2">
        <v>10</v>
      </c>
      <c r="D61" s="2"/>
      <c r="E61" s="2"/>
      <c r="F61" s="2">
        <f t="shared" si="1"/>
        <v>1000</v>
      </c>
      <c r="G61" s="2">
        <f t="shared" si="2"/>
        <v>0</v>
      </c>
      <c r="H61" s="2"/>
      <c r="I61" s="2">
        <f t="shared" si="3"/>
        <v>1000</v>
      </c>
      <c r="J61" s="2"/>
      <c r="K61" s="2">
        <f t="shared" si="4"/>
        <v>1000</v>
      </c>
    </row>
    <row r="62" spans="1:11" x14ac:dyDescent="0.25">
      <c r="A62" s="2" t="s">
        <v>86</v>
      </c>
      <c r="B62" s="2" t="s">
        <v>89</v>
      </c>
      <c r="C62" s="2">
        <v>21</v>
      </c>
      <c r="D62" s="2"/>
      <c r="E62" s="2"/>
      <c r="F62" s="2">
        <f t="shared" si="1"/>
        <v>2100</v>
      </c>
      <c r="G62" s="2">
        <f t="shared" si="2"/>
        <v>0</v>
      </c>
      <c r="H62" s="2"/>
      <c r="I62" s="2">
        <f t="shared" si="3"/>
        <v>2100</v>
      </c>
      <c r="J62" s="2"/>
      <c r="K62" s="2">
        <f t="shared" si="4"/>
        <v>2100</v>
      </c>
    </row>
    <row r="63" spans="1:11" x14ac:dyDescent="0.25">
      <c r="A63" s="3" t="s">
        <v>87</v>
      </c>
      <c r="B63" s="3" t="s">
        <v>88</v>
      </c>
      <c r="C63" s="3"/>
      <c r="D63" s="3"/>
      <c r="E63" s="3"/>
      <c r="F63" s="3">
        <f t="shared" si="1"/>
        <v>0</v>
      </c>
      <c r="G63" s="3">
        <f t="shared" si="2"/>
        <v>0</v>
      </c>
      <c r="H63" s="3"/>
      <c r="I63" s="3">
        <f t="shared" si="3"/>
        <v>0</v>
      </c>
      <c r="J63" s="3"/>
      <c r="K63" s="3">
        <f t="shared" si="4"/>
        <v>0</v>
      </c>
    </row>
    <row r="64" spans="1:11" x14ac:dyDescent="0.25">
      <c r="A64" s="6" t="s">
        <v>100</v>
      </c>
      <c r="B64" s="7"/>
      <c r="C64" s="7"/>
      <c r="D64" s="7"/>
      <c r="E64" s="7"/>
      <c r="F64" s="7"/>
      <c r="G64" s="7"/>
      <c r="H64" s="7"/>
      <c r="I64" s="7"/>
      <c r="J64" s="7"/>
      <c r="K64" s="8"/>
    </row>
    <row r="65" spans="1:11" x14ac:dyDescent="0.25">
      <c r="A65" s="5" t="s">
        <v>91</v>
      </c>
      <c r="B65" s="5" t="s">
        <v>92</v>
      </c>
      <c r="C65" s="5">
        <v>9</v>
      </c>
      <c r="D65" s="5"/>
      <c r="E65" s="5"/>
      <c r="F65" s="5">
        <f t="shared" si="1"/>
        <v>900</v>
      </c>
      <c r="G65" s="5">
        <f t="shared" si="2"/>
        <v>0</v>
      </c>
      <c r="H65" s="5"/>
      <c r="I65" s="5">
        <f t="shared" si="3"/>
        <v>900</v>
      </c>
      <c r="J65" s="5"/>
      <c r="K65" s="5">
        <f t="shared" si="4"/>
        <v>900</v>
      </c>
    </row>
    <row r="66" spans="1:11" x14ac:dyDescent="0.25">
      <c r="A66" s="2" t="s">
        <v>93</v>
      </c>
      <c r="B66" s="2" t="s">
        <v>94</v>
      </c>
      <c r="C66" s="2"/>
      <c r="D66" s="2">
        <v>2</v>
      </c>
      <c r="E66" s="2" t="s">
        <v>117</v>
      </c>
      <c r="F66" s="2">
        <f t="shared" si="1"/>
        <v>0</v>
      </c>
      <c r="G66" s="2">
        <f t="shared" si="2"/>
        <v>100</v>
      </c>
      <c r="H66" s="2"/>
      <c r="I66" s="2">
        <f t="shared" si="3"/>
        <v>100</v>
      </c>
      <c r="J66" s="2">
        <v>2250</v>
      </c>
      <c r="K66" s="2">
        <f t="shared" si="4"/>
        <v>2350</v>
      </c>
    </row>
    <row r="67" spans="1:11" x14ac:dyDescent="0.25">
      <c r="A67" s="2" t="s">
        <v>22</v>
      </c>
      <c r="B67" s="2" t="s">
        <v>95</v>
      </c>
      <c r="C67" s="2">
        <v>8</v>
      </c>
      <c r="D67" s="2"/>
      <c r="E67" s="2"/>
      <c r="F67" s="2">
        <f t="shared" si="1"/>
        <v>800</v>
      </c>
      <c r="G67" s="2">
        <f t="shared" si="2"/>
        <v>0</v>
      </c>
      <c r="H67" s="2"/>
      <c r="I67" s="2">
        <f t="shared" si="3"/>
        <v>800</v>
      </c>
      <c r="J67" s="2"/>
      <c r="K67" s="2">
        <f t="shared" si="4"/>
        <v>800</v>
      </c>
    </row>
    <row r="68" spans="1:11" x14ac:dyDescent="0.25">
      <c r="A68" s="2" t="s">
        <v>96</v>
      </c>
      <c r="B68" s="2" t="s">
        <v>97</v>
      </c>
      <c r="C68" s="2">
        <v>6</v>
      </c>
      <c r="D68" s="2"/>
      <c r="E68" s="2"/>
      <c r="F68" s="2">
        <f t="shared" si="1"/>
        <v>600</v>
      </c>
      <c r="G68" s="2">
        <f t="shared" si="2"/>
        <v>0</v>
      </c>
      <c r="H68" s="2"/>
      <c r="I68" s="2">
        <f t="shared" si="3"/>
        <v>600</v>
      </c>
      <c r="J68" s="2"/>
      <c r="K68" s="2">
        <f t="shared" si="4"/>
        <v>600</v>
      </c>
    </row>
    <row r="69" spans="1:11" x14ac:dyDescent="0.25">
      <c r="A69" s="2" t="s">
        <v>98</v>
      </c>
      <c r="B69" s="2" t="s">
        <v>99</v>
      </c>
      <c r="C69" s="2">
        <v>4</v>
      </c>
      <c r="D69" s="2"/>
      <c r="E69" s="2" t="s">
        <v>118</v>
      </c>
      <c r="F69" s="2">
        <f t="shared" ref="F69:F72" si="5">C69*100</f>
        <v>400</v>
      </c>
      <c r="G69" s="2">
        <f t="shared" ref="G69:G72" si="6">D69*50</f>
        <v>0</v>
      </c>
      <c r="H69" s="2">
        <f>50*C69</f>
        <v>200</v>
      </c>
      <c r="I69" s="2">
        <f t="shared" ref="I69:I72" si="7">SUM(F69:H69)</f>
        <v>600</v>
      </c>
      <c r="J69" s="2">
        <v>3400</v>
      </c>
      <c r="K69" s="2">
        <f>SUM(I69:J69)</f>
        <v>4000</v>
      </c>
    </row>
    <row r="70" spans="1:11" x14ac:dyDescent="0.25">
      <c r="A70" s="14" t="s">
        <v>101</v>
      </c>
      <c r="B70" s="15"/>
      <c r="C70" s="15"/>
      <c r="D70" s="15"/>
      <c r="E70" s="15"/>
      <c r="F70" s="15"/>
      <c r="G70" s="15"/>
      <c r="H70" s="15"/>
      <c r="I70" s="15"/>
      <c r="J70" s="15"/>
      <c r="K70" s="16"/>
    </row>
    <row r="71" spans="1:11" x14ac:dyDescent="0.25">
      <c r="A71" s="2" t="s">
        <v>102</v>
      </c>
      <c r="B71" s="2" t="s">
        <v>103</v>
      </c>
      <c r="C71" s="2"/>
      <c r="D71" s="2">
        <v>2</v>
      </c>
      <c r="E71" s="2" t="s">
        <v>117</v>
      </c>
      <c r="F71" s="2">
        <f t="shared" si="5"/>
        <v>0</v>
      </c>
      <c r="G71" s="2">
        <f t="shared" si="6"/>
        <v>100</v>
      </c>
      <c r="H71" s="2"/>
      <c r="I71" s="2">
        <f t="shared" si="7"/>
        <v>100</v>
      </c>
      <c r="J71" s="2">
        <v>2250</v>
      </c>
      <c r="K71" s="2">
        <f t="shared" ref="K71:K72" si="8">SUM(I71:J71)</f>
        <v>2350</v>
      </c>
    </row>
    <row r="72" spans="1:11" x14ac:dyDescent="0.25">
      <c r="A72" s="2" t="s">
        <v>87</v>
      </c>
      <c r="B72" s="2" t="s">
        <v>104</v>
      </c>
      <c r="C72" s="2">
        <v>5</v>
      </c>
      <c r="D72" s="2"/>
      <c r="E72" s="2"/>
      <c r="F72" s="2">
        <f t="shared" si="5"/>
        <v>500</v>
      </c>
      <c r="G72" s="2">
        <f t="shared" si="6"/>
        <v>0</v>
      </c>
      <c r="H72" s="2"/>
      <c r="I72" s="2">
        <f t="shared" si="7"/>
        <v>500</v>
      </c>
      <c r="J72" s="2"/>
      <c r="K72" s="2">
        <f t="shared" si="8"/>
        <v>500</v>
      </c>
    </row>
    <row r="75" spans="1:11" x14ac:dyDescent="0.25">
      <c r="H75" s="18" t="s">
        <v>119</v>
      </c>
      <c r="I75" s="18"/>
      <c r="J75" s="18"/>
    </row>
    <row r="76" spans="1:11" x14ac:dyDescent="0.25">
      <c r="H76" s="2" t="s">
        <v>120</v>
      </c>
      <c r="I76" s="2" t="s">
        <v>122</v>
      </c>
      <c r="J76" s="2" t="s">
        <v>121</v>
      </c>
    </row>
    <row r="77" spans="1:11" x14ac:dyDescent="0.25">
      <c r="H77" s="11" t="s">
        <v>116</v>
      </c>
      <c r="I77" s="11">
        <v>3</v>
      </c>
      <c r="J77" s="11">
        <v>1250</v>
      </c>
    </row>
    <row r="78" spans="1:11" x14ac:dyDescent="0.25">
      <c r="H78" s="11" t="s">
        <v>117</v>
      </c>
      <c r="I78" s="11">
        <v>8</v>
      </c>
      <c r="J78" s="11">
        <v>2250</v>
      </c>
    </row>
    <row r="79" spans="1:11" x14ac:dyDescent="0.25">
      <c r="H79" s="11" t="s">
        <v>118</v>
      </c>
      <c r="I79" s="11">
        <v>8</v>
      </c>
      <c r="J79" s="11">
        <v>3400</v>
      </c>
    </row>
  </sheetData>
  <mergeCells count="3">
    <mergeCell ref="A70:K70"/>
    <mergeCell ref="M4:O4"/>
    <mergeCell ref="H75:J7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Company>Tartu Linnavalitsus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Tartu Linnavalitsus</dc:creator>
  <cp:lastModifiedBy>Tartu Linnavalitsus</cp:lastModifiedBy>
  <dcterms:created xsi:type="dcterms:W3CDTF">2018-11-06T07:59:35Z</dcterms:created>
  <dcterms:modified xsi:type="dcterms:W3CDTF">2019-01-15T10:48:35Z</dcterms:modified>
</cp:coreProperties>
</file>